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ocr\demo\"/>
    </mc:Choice>
  </mc:AlternateContent>
  <xr:revisionPtr revIDLastSave="0" documentId="8_{BBC49172-BD13-4755-B995-4361005D1B85}" xr6:coauthVersionLast="45" xr6:coauthVersionMax="45" xr10:uidLastSave="{00000000-0000-0000-0000-000000000000}"/>
  <bookViews>
    <workbookView xWindow="37425" yWindow="-2625" windowWidth="28590" windowHeight="14025" xr2:uid="{00000000-000D-0000-FFFF-FFFF00000000}"/>
  </bookViews>
  <sheets>
    <sheet name="Overview" sheetId="4" r:id="rId1"/>
    <sheet name="OCR SETTING + BP" sheetId="3" r:id="rId2"/>
    <sheet name="OCR Bridge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4" l="1"/>
  <c r="G7" i="4" s="1"/>
  <c r="E6" i="4"/>
  <c r="G6" i="4" s="1"/>
  <c r="E5" i="4"/>
  <c r="G5" i="4"/>
  <c r="G4" i="4"/>
  <c r="F5" i="4"/>
  <c r="F6" i="4"/>
  <c r="F7" i="4"/>
  <c r="F4" i="4"/>
  <c r="E4" i="4"/>
  <c r="D7" i="4"/>
  <c r="D6" i="4"/>
  <c r="D5" i="4"/>
  <c r="D4" i="4"/>
  <c r="C5" i="4"/>
  <c r="C6" i="4"/>
  <c r="C7" i="4"/>
  <c r="B7" i="4"/>
  <c r="B6" i="4"/>
  <c r="B5" i="4"/>
  <c r="C4" i="4"/>
  <c r="B4" i="4"/>
  <c r="F11" i="2"/>
  <c r="G11" i="2"/>
  <c r="D31" i="3"/>
  <c r="D30" i="3"/>
  <c r="D29" i="3"/>
  <c r="F32" i="3" s="1"/>
  <c r="D25" i="3"/>
  <c r="E26" i="3" s="1"/>
  <c r="D24" i="3"/>
  <c r="D23" i="3"/>
  <c r="D22" i="3"/>
  <c r="D21" i="3"/>
  <c r="D16" i="3"/>
  <c r="D15" i="3"/>
  <c r="E18" i="3" s="1"/>
  <c r="D14" i="3"/>
  <c r="D13" i="3"/>
  <c r="D10" i="3"/>
  <c r="D9" i="3"/>
  <c r="D8" i="3"/>
  <c r="D7" i="3"/>
  <c r="F11" i="3" s="1"/>
  <c r="D6" i="3"/>
  <c r="G32" i="2"/>
  <c r="F32" i="2"/>
  <c r="E31" i="2"/>
  <c r="E30" i="2"/>
  <c r="E29" i="2"/>
  <c r="E25" i="2"/>
  <c r="E24" i="2"/>
  <c r="E23" i="2"/>
  <c r="G26" i="2" s="1"/>
  <c r="E22" i="2"/>
  <c r="E21" i="2"/>
  <c r="E17" i="2"/>
  <c r="E16" i="2"/>
  <c r="E15" i="2"/>
  <c r="E14" i="2"/>
  <c r="G18" i="2" s="1"/>
  <c r="E13" i="2"/>
  <c r="E10" i="2"/>
  <c r="E9" i="2"/>
  <c r="E8" i="2"/>
  <c r="E7" i="2"/>
  <c r="E6" i="2"/>
  <c r="F18" i="3" l="1"/>
  <c r="F26" i="3"/>
  <c r="E11" i="3"/>
  <c r="E32" i="3"/>
  <c r="F26" i="2"/>
  <c r="F18" i="2"/>
</calcChain>
</file>

<file path=xl/sharedStrings.xml><?xml version="1.0" encoding="utf-8"?>
<sst xmlns="http://schemas.openxmlformats.org/spreadsheetml/2006/main" count="72" uniqueCount="61">
  <si>
    <t>RUN UUID</t>
  </si>
  <si>
    <t>START DATE</t>
  </si>
  <si>
    <t>END DATE</t>
  </si>
  <si>
    <t>DOCUMENTS</t>
  </si>
  <si>
    <t>OCR BRIDGE</t>
  </si>
  <si>
    <t>TIME sec</t>
  </si>
  <si>
    <t>OCR SETTING + BP</t>
  </si>
  <si>
    <t>Invoices BLS</t>
  </si>
  <si>
    <t>c386da43-cb93-41a8-bb8a-16c020c8b839</t>
  </si>
  <si>
    <t>79652bbb-7f97-4443-a646-fe2f6d15e76e</t>
  </si>
  <si>
    <t>9a675ff2-0831-4710-9084-0f7fd09cf154</t>
  </si>
  <si>
    <t>b2ee0837-50c5-4d84-8018-da071051b7b5</t>
  </si>
  <si>
    <t>3640a6db-4438-4fd6-9152-985aceccf22d</t>
  </si>
  <si>
    <t>1e76c38b-20ca-4ae9-a5cc-ab3dc82c84af</t>
  </si>
  <si>
    <t>d49dd7bd-b548-40cb-a240-938210e6f569</t>
  </si>
  <si>
    <t>afb95279-9d8d-4ad1-a2a8-92777ee49bde</t>
  </si>
  <si>
    <t>c53c6d53-afe5-4284-82c3-6b2fd4a20fb0</t>
  </si>
  <si>
    <t>4e81e33c-d468-4565-967c-36c3a1da45b0</t>
  </si>
  <si>
    <t>up to 5 OCR workers running</t>
  </si>
  <si>
    <t>b48224bf-b302-43ea-9823-7af16dff65a2</t>
  </si>
  <si>
    <t>a6c4f788-8bfa-44d8-ba7b-0d3080eccfb4</t>
  </si>
  <si>
    <t>c256fb32-78a7-47c0-a430-b941c07de26e</t>
  </si>
  <si>
    <t>19eb226c-5269-491d-8404-012bec901499</t>
  </si>
  <si>
    <t>dcf016b7-10a7-4fcf-85ad-594223e9b5cf</t>
  </si>
  <si>
    <t>f7e9657f-38fd-4975-ac60-aa16e14c3eae</t>
  </si>
  <si>
    <t>Resources</t>
  </si>
  <si>
    <t>CPUs</t>
  </si>
  <si>
    <t>GPUs</t>
  </si>
  <si>
    <t>Mem</t>
  </si>
  <si>
    <t>Disk</t>
  </si>
  <si>
    <t>Total</t>
  </si>
  <si>
    <t>43.0 GB</t>
  </si>
  <si>
    <t>390.0 GB</t>
  </si>
  <si>
    <t>391e1c05-483f-44ce-a120-3073c3c51349</t>
  </si>
  <si>
    <t>893d3af7-7e35-4436-9268-1488cdceb24a</t>
  </si>
  <si>
    <t>b8a76b05-a0a7-44da-81fb-e99a352cf862</t>
  </si>
  <si>
    <t>f499867f-270a-47b3-8cc9-4106b6e1d291</t>
  </si>
  <si>
    <t>TIME mm:s</t>
  </si>
  <si>
    <t>4db0fb7a-0c48-4b1f-82f1-0cb1093d1d2c</t>
  </si>
  <si>
    <t>128584c0-e052-439d-8efb-994adb6c711</t>
  </si>
  <si>
    <t>46818186-d531-475d-9718-dad35f054684</t>
  </si>
  <si>
    <t>0832d097-f540-4149-9961-dad02a7235ea</t>
  </si>
  <si>
    <t>b7c35b14-2cce-4b39-88fc-bb9d53f94913</t>
  </si>
  <si>
    <t>AVG</t>
  </si>
  <si>
    <t>MIN</t>
  </si>
  <si>
    <t>70e8a501-6499-4118-aeb5-b0d96e746ac1</t>
  </si>
  <si>
    <t>12f2bb38-3b29-4fc8-9f48-107a9202f6ba</t>
  </si>
  <si>
    <t>ae9a7286-af08-4a17-adb4-8335013cb848</t>
  </si>
  <si>
    <t>02216602-34e8-41ed-bf19-d007b5581b7e</t>
  </si>
  <si>
    <t>24bab105-faad-4b30-b8da-f2582d509135</t>
  </si>
  <si>
    <t>x-ocr-5-wfaw-10029-workfusion-lb1.workfusion.com</t>
  </si>
  <si>
    <t>214a0573-6ccf-40dc-916c-b34edda5c717</t>
  </si>
  <si>
    <t>c635100a-5463-4870-b2a2-56cd734e27f5</t>
  </si>
  <si>
    <t>6efbe26b-90d3-4270-9a7b-82d109b4ec76</t>
  </si>
  <si>
    <t>8c436614-90ef-4e6d-96a7-bf32866337cf</t>
  </si>
  <si>
    <t>8e41b936-b820-4da9-b225-6e1b718e2657</t>
  </si>
  <si>
    <t>48f0d784-41b5-4ed8-91c5-2401913744fe</t>
  </si>
  <si>
    <t>OCR Bridge</t>
  </si>
  <si>
    <t>Diff</t>
  </si>
  <si>
    <t>Best Time</t>
  </si>
  <si>
    <t>Documents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</si>
</sst>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.8000000000000007"/>
      <name val="JetBrains Mono"/>
    </font>
    <font>
      <sz val="14"/>
      <color rgb="FF333333"/>
      <name val="Helvetica"/>
      <family val="2"/>
    </font>
    <font>
      <sz val="11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DDDDDD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Border="1"/>
    <xf numFmtId="47" fontId="3" fillId="0" borderId="0" xfId="0" applyNumberFormat="1" applyFont="1" applyBorder="1" applyAlignment="1">
      <alignment vertical="center"/>
    </xf>
    <xf numFmtId="47" fontId="2" fillId="0" borderId="0" xfId="0" applyNumberFormat="1" applyFont="1" applyBorder="1"/>
    <xf numFmtId="47" fontId="2" fillId="0" borderId="15" xfId="0" applyNumberFormat="1" applyFont="1" applyBorder="1"/>
    <xf numFmtId="47" fontId="0" fillId="0" borderId="0" xfId="0" applyNumberFormat="1" applyBorder="1"/>
    <xf numFmtId="47" fontId="2" fillId="0" borderId="16" xfId="0" applyNumberFormat="1" applyFont="1" applyBorder="1"/>
    <xf numFmtId="47" fontId="2" fillId="0" borderId="17" xfId="0" applyNumberFormat="1" applyFont="1" applyBorder="1"/>
    <xf numFmtId="47" fontId="0" fillId="0" borderId="15" xfId="0" applyNumberFormat="1" applyBorder="1"/>
    <xf numFmtId="47" fontId="0" fillId="0" borderId="6" xfId="0" applyNumberFormat="1" applyBorder="1"/>
    <xf numFmtId="47" fontId="0" fillId="0" borderId="7" xfId="0" applyNumberFormat="1" applyBorder="1"/>
    <xf numFmtId="9" fontId="0" fillId="0" borderId="7" xfId="1" applyFont="1" applyBorder="1"/>
    <xf numFmtId="0" fontId="0" fillId="0" borderId="18" xfId="0" applyBorder="1"/>
    <xf numFmtId="47" fontId="0" fillId="0" borderId="18" xfId="0" applyNumberFormat="1" applyBorder="1"/>
    <xf numFmtId="9" fontId="0" fillId="0" borderId="18" xfId="1" applyFont="1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8E24-B772-4ACC-BBB4-D42C56638E1F}">
  <dimension ref="A1:G30"/>
  <sheetViews>
    <sheetView tabSelected="1" workbookViewId="0">
      <selection activeCell="C16" sqref="C16"/>
    </sheetView>
  </sheetViews>
  <sheetFormatPr defaultRowHeight="15"/>
  <cols>
    <col min="1" max="1" width="18.140625" customWidth="1"/>
    <col min="2" max="2" width="12.42578125" customWidth="1"/>
    <col min="3" max="3" width="14.140625" customWidth="1"/>
    <col min="5" max="5" width="9.42578125" customWidth="1"/>
    <col min="7" max="7" width="10.85546875" customWidth="1"/>
  </cols>
  <sheetData>
    <row r="1" spans="1:7" ht="15.75" thickBot="1"/>
    <row r="2" spans="1:7">
      <c r="A2" s="40" t="s">
        <v>60</v>
      </c>
      <c r="B2" s="41" t="s">
        <v>6</v>
      </c>
      <c r="C2" s="41"/>
      <c r="D2" s="41" t="s">
        <v>57</v>
      </c>
      <c r="E2" s="41"/>
      <c r="F2" s="41" t="s">
        <v>58</v>
      </c>
      <c r="G2" s="42"/>
    </row>
    <row r="3" spans="1:7" ht="15.75" thickBot="1">
      <c r="A3" s="9"/>
      <c r="B3" s="10" t="s">
        <v>43</v>
      </c>
      <c r="C3" s="10" t="s">
        <v>59</v>
      </c>
      <c r="D3" s="10" t="s">
        <v>43</v>
      </c>
      <c r="E3" s="10" t="s">
        <v>59</v>
      </c>
      <c r="F3" s="10" t="s">
        <v>43</v>
      </c>
      <c r="G3" s="11" t="s">
        <v>59</v>
      </c>
    </row>
    <row r="4" spans="1:7">
      <c r="A4" s="37">
        <v>10</v>
      </c>
      <c r="B4" s="38">
        <f>'OCR SETTING + BP'!E11</f>
        <v>1.3984027740661987E-3</v>
      </c>
      <c r="C4" s="38">
        <f>'OCR SETTING + BP'!F11</f>
        <v>1.1266203655395657E-3</v>
      </c>
      <c r="D4" s="38">
        <f>'OCR Bridge'!F11</f>
        <v>5.9157175710424783E-4</v>
      </c>
      <c r="E4" s="38">
        <f>'OCR Bridge'!G11</f>
        <v>5.3263888548826799E-4</v>
      </c>
      <c r="F4" s="39">
        <f>1-D4/B4</f>
        <v>0.57696611586080593</v>
      </c>
      <c r="G4" s="39">
        <f>1-E4/C4</f>
        <v>0.5272241637198043</v>
      </c>
    </row>
    <row r="5" spans="1:7">
      <c r="A5" s="7">
        <v>50</v>
      </c>
      <c r="B5" s="35">
        <f>'OCR SETTING + BP'!E18</f>
        <v>3.1710069451946765E-3</v>
      </c>
      <c r="C5" s="35">
        <f>'OCR SETTING + BP'!F18</f>
        <v>2.0434722246136516E-3</v>
      </c>
      <c r="D5" s="35">
        <f>'OCR Bridge'!F18</f>
        <v>1.4265717603848317E-3</v>
      </c>
      <c r="E5" s="35">
        <f>'OCR Bridge'!G18</f>
        <v>1.3091435175738297E-3</v>
      </c>
      <c r="F5" s="36">
        <f t="shared" ref="F5:G7" si="0">1-D5/B5</f>
        <v>0.55012026619914867</v>
      </c>
      <c r="G5" s="36">
        <f t="shared" si="0"/>
        <v>0.35935340749672162</v>
      </c>
    </row>
    <row r="6" spans="1:7">
      <c r="A6" s="7">
        <v>100</v>
      </c>
      <c r="B6" s="35">
        <f>'OCR SETTING + BP'!E26</f>
        <v>4.7718449073727246E-3</v>
      </c>
      <c r="C6" s="35">
        <f>'OCR SETTING + BP'!F26</f>
        <v>4.1882291625370272E-3</v>
      </c>
      <c r="D6" s="35">
        <f>'OCR Bridge'!F26</f>
        <v>3.5326898141647689E-3</v>
      </c>
      <c r="E6" s="35">
        <f>'OCR Bridge'!G26</f>
        <v>3.3788888831622899E-3</v>
      </c>
      <c r="F6" s="36">
        <f t="shared" si="0"/>
        <v>0.25968050455567049</v>
      </c>
      <c r="G6" s="36">
        <f t="shared" si="0"/>
        <v>0.19324164174542879</v>
      </c>
    </row>
    <row r="7" spans="1:7">
      <c r="A7" s="7">
        <v>300</v>
      </c>
      <c r="B7" s="35">
        <f>'OCR SETTING + BP'!E32</f>
        <v>9.1163233034118694E-3</v>
      </c>
      <c r="C7" s="35">
        <f>'OCR SETTING + BP'!F32</f>
        <v>8.0541319475742057E-3</v>
      </c>
      <c r="D7" s="35">
        <f>'OCR Bridge'!F32</f>
        <v>7.0629436741000973E-3</v>
      </c>
      <c r="E7" s="35">
        <f>'OCR Bridge'!G32</f>
        <v>6.9630324069294147E-3</v>
      </c>
      <c r="F7" s="36">
        <f t="shared" si="0"/>
        <v>0.22524208071287632</v>
      </c>
      <c r="G7" s="36">
        <f t="shared" si="0"/>
        <v>0.13547078043257232</v>
      </c>
    </row>
    <row r="25" spans="1:5">
      <c r="A25" t="s">
        <v>50</v>
      </c>
    </row>
    <row r="26" spans="1:5" ht="18">
      <c r="A26" s="12" t="s">
        <v>25</v>
      </c>
    </row>
    <row r="27" spans="1:5" ht="15.75" thickBot="1">
      <c r="A27" s="13"/>
      <c r="B27" s="14" t="s">
        <v>26</v>
      </c>
      <c r="C27" s="14" t="s">
        <v>27</v>
      </c>
      <c r="D27" s="14" t="s">
        <v>28</v>
      </c>
      <c r="E27" s="14" t="s">
        <v>29</v>
      </c>
    </row>
    <row r="28" spans="1:5" ht="28.5">
      <c r="A28" s="15" t="s">
        <v>30</v>
      </c>
      <c r="B28" s="16">
        <v>14</v>
      </c>
      <c r="C28" s="16">
        <v>0</v>
      </c>
      <c r="D28" s="16" t="s">
        <v>31</v>
      </c>
      <c r="E28" s="16" t="s">
        <v>32</v>
      </c>
    </row>
    <row r="30" spans="1:5">
      <c r="A30" t="s">
        <v>18</v>
      </c>
    </row>
  </sheetData>
  <mergeCells count="3">
    <mergeCell ref="D2:E2"/>
    <mergeCell ref="B2:C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4ADB-75FE-468F-9CEA-EDCB65D3EB59}">
  <dimension ref="A2:F32"/>
  <sheetViews>
    <sheetView topLeftCell="A16" workbookViewId="0">
      <selection activeCell="K33" sqref="K33"/>
    </sheetView>
  </sheetViews>
  <sheetFormatPr defaultRowHeight="15"/>
  <cols>
    <col min="1" max="1" width="41.140625" customWidth="1"/>
    <col min="3" max="3" width="10.5703125" customWidth="1"/>
    <col min="4" max="4" width="10.85546875" customWidth="1"/>
  </cols>
  <sheetData>
    <row r="2" spans="1:6" ht="15.75" thickBot="1"/>
    <row r="3" spans="1:6">
      <c r="A3" s="1" t="s">
        <v>6</v>
      </c>
      <c r="B3" s="2"/>
      <c r="C3" s="2"/>
      <c r="D3" s="3"/>
      <c r="E3" s="22"/>
      <c r="F3" s="23"/>
    </row>
    <row r="4" spans="1:6" ht="15.75" thickBot="1">
      <c r="A4" s="9" t="s">
        <v>0</v>
      </c>
      <c r="B4" s="10" t="s">
        <v>1</v>
      </c>
      <c r="C4" s="10" t="s">
        <v>2</v>
      </c>
      <c r="D4" s="11" t="s">
        <v>5</v>
      </c>
      <c r="E4" s="18" t="s">
        <v>43</v>
      </c>
      <c r="F4" s="21" t="s">
        <v>44</v>
      </c>
    </row>
    <row r="5" spans="1:6">
      <c r="A5" s="8"/>
      <c r="B5" s="22"/>
      <c r="C5" s="22"/>
      <c r="D5" s="23"/>
      <c r="E5" s="19"/>
      <c r="F5" s="25"/>
    </row>
    <row r="6" spans="1:6">
      <c r="A6" s="24" t="s">
        <v>13</v>
      </c>
      <c r="B6" s="30">
        <v>44182.570565856484</v>
      </c>
      <c r="C6" s="30">
        <v>44182.571840428238</v>
      </c>
      <c r="D6" s="33">
        <f>C6-B6</f>
        <v>1.2745717540383339E-3</v>
      </c>
      <c r="E6" s="19"/>
      <c r="F6" s="25"/>
    </row>
    <row r="7" spans="1:6">
      <c r="A7" s="24" t="s">
        <v>14</v>
      </c>
      <c r="B7" s="30">
        <v>44182.574726620369</v>
      </c>
      <c r="C7" s="30">
        <v>44182.576525775461</v>
      </c>
      <c r="D7" s="33">
        <f>C7-B7</f>
        <v>1.7991550921578892E-3</v>
      </c>
      <c r="E7" s="19"/>
      <c r="F7" s="25"/>
    </row>
    <row r="8" spans="1:6">
      <c r="A8" s="24" t="s">
        <v>15</v>
      </c>
      <c r="B8" s="30">
        <v>44182.576985150466</v>
      </c>
      <c r="C8" s="30">
        <v>44182.578111770832</v>
      </c>
      <c r="D8" s="33">
        <f>C8-B8</f>
        <v>1.1266203655395657E-3</v>
      </c>
      <c r="E8" s="19"/>
      <c r="F8" s="25"/>
    </row>
    <row r="9" spans="1:6">
      <c r="A9" s="24" t="s">
        <v>16</v>
      </c>
      <c r="B9" s="30">
        <v>44182.578471377317</v>
      </c>
      <c r="C9" s="30">
        <v>44182.580012349536</v>
      </c>
      <c r="D9" s="33">
        <f>C9-B9</f>
        <v>1.5409722182084806E-3</v>
      </c>
      <c r="E9" s="19"/>
      <c r="F9" s="25"/>
    </row>
    <row r="10" spans="1:6" ht="15.75" thickBot="1">
      <c r="A10" s="24" t="s">
        <v>17</v>
      </c>
      <c r="B10" s="30">
        <v>44182.580323414353</v>
      </c>
      <c r="C10" s="30">
        <v>44182.581574108794</v>
      </c>
      <c r="D10" s="33">
        <f>C10-B10</f>
        <v>1.2506944403867237E-3</v>
      </c>
      <c r="E10" s="19"/>
      <c r="F10" s="25"/>
    </row>
    <row r="11" spans="1:6" ht="15.75" thickBot="1">
      <c r="A11" s="24"/>
      <c r="B11" s="30"/>
      <c r="C11" s="30"/>
      <c r="D11" s="33"/>
      <c r="E11" s="32">
        <f>AVERAGE(D6:D10)</f>
        <v>1.3984027740661987E-3</v>
      </c>
      <c r="F11" s="31">
        <f>MIN(D6:D10)</f>
        <v>1.1266203655395657E-3</v>
      </c>
    </row>
    <row r="12" spans="1:6">
      <c r="A12" s="24"/>
      <c r="B12" s="30"/>
      <c r="C12" s="30"/>
      <c r="D12" s="33"/>
      <c r="E12" s="28"/>
      <c r="F12" s="29"/>
    </row>
    <row r="13" spans="1:6">
      <c r="A13" s="24" t="s">
        <v>45</v>
      </c>
      <c r="B13" s="30">
        <v>44183.386912812501</v>
      </c>
      <c r="C13" s="30">
        <v>44183.388956284725</v>
      </c>
      <c r="D13" s="33">
        <f>C13-B13</f>
        <v>2.0434722246136516E-3</v>
      </c>
      <c r="E13" s="28"/>
      <c r="F13" s="29"/>
    </row>
    <row r="14" spans="1:6">
      <c r="A14" s="24" t="s">
        <v>46</v>
      </c>
      <c r="B14" s="30">
        <v>44183.38933121528</v>
      </c>
      <c r="C14" s="30">
        <v>44183.393723032408</v>
      </c>
      <c r="D14" s="33">
        <f>C14-B14</f>
        <v>4.3918171286350116E-3</v>
      </c>
      <c r="E14" s="28"/>
      <c r="F14" s="29"/>
    </row>
    <row r="15" spans="1:6">
      <c r="A15" s="24" t="s">
        <v>47</v>
      </c>
      <c r="B15" s="30">
        <v>44183.393955937499</v>
      </c>
      <c r="C15" s="30">
        <v>44183.396661076389</v>
      </c>
      <c r="D15" s="33">
        <f>C15-B15</f>
        <v>2.7051388897234574E-3</v>
      </c>
      <c r="E15" s="28"/>
      <c r="F15" s="29"/>
    </row>
    <row r="16" spans="1:6">
      <c r="A16" s="24" t="s">
        <v>48</v>
      </c>
      <c r="B16" s="30">
        <v>44183.397252581017</v>
      </c>
      <c r="C16" s="30">
        <v>44183.400796180555</v>
      </c>
      <c r="D16" s="33">
        <f>C16-B16</f>
        <v>3.5435995378065854E-3</v>
      </c>
      <c r="E16" s="28"/>
      <c r="F16" s="29"/>
    </row>
    <row r="17" spans="1:6" ht="15.75" thickBot="1">
      <c r="A17" s="24" t="s">
        <v>49</v>
      </c>
      <c r="B17" s="30"/>
      <c r="C17" s="30"/>
      <c r="D17" s="33"/>
      <c r="E17" s="28"/>
      <c r="F17" s="29"/>
    </row>
    <row r="18" spans="1:6" ht="15.75" thickBot="1">
      <c r="A18" s="24"/>
      <c r="B18" s="30"/>
      <c r="C18" s="30"/>
      <c r="D18" s="33"/>
      <c r="E18" s="32">
        <f>AVERAGE(D13:D17)</f>
        <v>3.1710069451946765E-3</v>
      </c>
      <c r="F18" s="31">
        <f>MIN(D13:D17)</f>
        <v>2.0434722246136516E-3</v>
      </c>
    </row>
    <row r="19" spans="1:6">
      <c r="A19" s="24"/>
      <c r="B19" s="30"/>
      <c r="C19" s="30"/>
      <c r="D19" s="33"/>
      <c r="E19" s="19"/>
      <c r="F19" s="25"/>
    </row>
    <row r="20" spans="1:6">
      <c r="A20" s="24"/>
      <c r="B20" s="30"/>
      <c r="C20" s="30"/>
      <c r="D20" s="33"/>
      <c r="E20" s="19"/>
      <c r="F20" s="25"/>
    </row>
    <row r="21" spans="1:6">
      <c r="A21" s="24" t="s">
        <v>19</v>
      </c>
      <c r="B21" s="30">
        <v>44182.592237268516</v>
      </c>
      <c r="C21" s="30">
        <v>44182.598015821757</v>
      </c>
      <c r="D21" s="33">
        <f>C21-B21</f>
        <v>5.7785532408161089E-3</v>
      </c>
      <c r="E21" s="19"/>
      <c r="F21" s="25"/>
    </row>
    <row r="22" spans="1:6">
      <c r="A22" s="24" t="s">
        <v>20</v>
      </c>
      <c r="B22" s="30">
        <v>44182.598723923613</v>
      </c>
      <c r="C22" s="30">
        <v>44182.602997881942</v>
      </c>
      <c r="D22" s="33">
        <f>C22-B22</f>
        <v>4.2739583295769989E-3</v>
      </c>
      <c r="E22" s="19"/>
      <c r="F22" s="25"/>
    </row>
    <row r="23" spans="1:6">
      <c r="A23" s="24" t="s">
        <v>21</v>
      </c>
      <c r="B23" s="30">
        <v>44182.605060567126</v>
      </c>
      <c r="C23" s="30">
        <v>44182.609268171298</v>
      </c>
      <c r="D23" s="33">
        <f>C23-B23</f>
        <v>4.2076041718246415E-3</v>
      </c>
      <c r="E23" s="19"/>
      <c r="F23" s="25"/>
    </row>
    <row r="24" spans="1:6">
      <c r="A24" s="24" t="s">
        <v>22</v>
      </c>
      <c r="B24" s="30">
        <v>44182.616231597225</v>
      </c>
      <c r="C24" s="30">
        <v>44182.620419826388</v>
      </c>
      <c r="D24" s="33">
        <f>C24-B24</f>
        <v>4.1882291625370272E-3</v>
      </c>
      <c r="E24" s="19"/>
      <c r="F24" s="25"/>
    </row>
    <row r="25" spans="1:6" ht="15.75" thickBot="1">
      <c r="A25" s="24" t="s">
        <v>23</v>
      </c>
      <c r="B25" s="30">
        <v>44182.62113133102</v>
      </c>
      <c r="C25" s="30">
        <v>44182.626542210652</v>
      </c>
      <c r="D25" s="33">
        <f>C25-B25</f>
        <v>5.4108796321088448E-3</v>
      </c>
      <c r="E25" s="19"/>
      <c r="F25" s="25"/>
    </row>
    <row r="26" spans="1:6" ht="15.75" thickBot="1">
      <c r="A26" s="24"/>
      <c r="B26" s="19"/>
      <c r="C26" s="19"/>
      <c r="D26" s="25"/>
      <c r="E26" s="32">
        <f>AVERAGE(D21:D25)</f>
        <v>4.7718449073727246E-3</v>
      </c>
      <c r="F26" s="31">
        <f>MIN(D21:D25)</f>
        <v>4.1882291625370272E-3</v>
      </c>
    </row>
    <row r="27" spans="1:6">
      <c r="A27" s="24"/>
      <c r="B27" s="19"/>
      <c r="C27" s="19"/>
      <c r="D27" s="25"/>
      <c r="E27" s="28"/>
      <c r="F27" s="29"/>
    </row>
    <row r="28" spans="1:6">
      <c r="A28" s="24"/>
      <c r="B28" s="19"/>
      <c r="C28" s="19"/>
      <c r="D28" s="25"/>
      <c r="E28" s="19"/>
      <c r="F28" s="25"/>
    </row>
    <row r="29" spans="1:6">
      <c r="A29" s="24" t="s">
        <v>54</v>
      </c>
      <c r="B29" s="30">
        <v>44183.580321215275</v>
      </c>
      <c r="C29" s="30">
        <v>44183.588375347223</v>
      </c>
      <c r="D29" s="33">
        <f>C29-B29</f>
        <v>8.0541319475742057E-3</v>
      </c>
      <c r="E29" s="19"/>
      <c r="F29" s="25"/>
    </row>
    <row r="30" spans="1:6">
      <c r="A30" s="24" t="s">
        <v>55</v>
      </c>
      <c r="B30" s="30">
        <v>44183.595208715276</v>
      </c>
      <c r="C30" s="30">
        <v>44183.605523229169</v>
      </c>
      <c r="D30" s="33">
        <f>C30-B30</f>
        <v>1.0314513892808463E-2</v>
      </c>
      <c r="E30" s="19"/>
      <c r="F30" s="25"/>
    </row>
    <row r="31" spans="1:6" ht="15.75" thickBot="1">
      <c r="A31" s="24" t="s">
        <v>56</v>
      </c>
      <c r="B31" s="30">
        <v>44183.607019988427</v>
      </c>
      <c r="C31" s="30">
        <v>44183.616000312497</v>
      </c>
      <c r="D31" s="33">
        <f>C31-B31</f>
        <v>8.9803240698529407E-3</v>
      </c>
      <c r="E31" s="19"/>
      <c r="F31" s="25"/>
    </row>
    <row r="32" spans="1:6" ht="15.75" thickBot="1">
      <c r="A32" s="4"/>
      <c r="B32" s="5"/>
      <c r="C32" s="5"/>
      <c r="D32" s="34"/>
      <c r="E32" s="32">
        <f>AVERAGE(D29:D31)</f>
        <v>9.1163233034118694E-3</v>
      </c>
      <c r="F32" s="31">
        <f>MIN(D29:D31)</f>
        <v>8.0541319475742057E-3</v>
      </c>
    </row>
  </sheetData>
  <mergeCells count="1"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6F49-E1FB-4520-94B2-0965FD3CC773}">
  <dimension ref="A2:G32"/>
  <sheetViews>
    <sheetView workbookViewId="0">
      <selection activeCell="F11" sqref="F11:G11"/>
    </sheetView>
  </sheetViews>
  <sheetFormatPr defaultRowHeight="15"/>
  <cols>
    <col min="1" max="1" width="25.7109375" customWidth="1"/>
    <col min="2" max="2" width="37.7109375" customWidth="1"/>
    <col min="5" max="5" width="14" customWidth="1"/>
  </cols>
  <sheetData>
    <row r="2" spans="1:7" ht="15.75" thickBot="1"/>
    <row r="3" spans="1:7">
      <c r="A3" s="8"/>
      <c r="B3" s="1" t="s">
        <v>4</v>
      </c>
      <c r="C3" s="2"/>
      <c r="D3" s="2"/>
      <c r="E3" s="3"/>
      <c r="F3" s="17"/>
      <c r="G3" s="20"/>
    </row>
    <row r="4" spans="1:7" ht="15.75" thickBot="1">
      <c r="A4" s="4" t="s">
        <v>3</v>
      </c>
      <c r="B4" s="9" t="s">
        <v>0</v>
      </c>
      <c r="C4" s="10" t="s">
        <v>1</v>
      </c>
      <c r="D4" s="10" t="s">
        <v>2</v>
      </c>
      <c r="E4" s="11" t="s">
        <v>37</v>
      </c>
      <c r="F4" s="18" t="s">
        <v>43</v>
      </c>
      <c r="G4" s="21" t="s">
        <v>44</v>
      </c>
    </row>
    <row r="5" spans="1:7">
      <c r="A5" s="8" t="s">
        <v>7</v>
      </c>
      <c r="B5" s="22"/>
      <c r="C5" s="22"/>
      <c r="D5" s="22"/>
      <c r="E5" s="23"/>
      <c r="F5" s="19"/>
      <c r="G5" s="25"/>
    </row>
    <row r="6" spans="1:7">
      <c r="A6" s="24">
        <v>10</v>
      </c>
      <c r="B6" s="26" t="s">
        <v>8</v>
      </c>
      <c r="C6" s="27">
        <v>44182.320933530093</v>
      </c>
      <c r="D6" s="27">
        <v>44182.321466168978</v>
      </c>
      <c r="E6" s="29">
        <f>D6-C6</f>
        <v>5.3263888548826799E-4</v>
      </c>
      <c r="F6" s="28"/>
      <c r="G6" s="29"/>
    </row>
    <row r="7" spans="1:7">
      <c r="A7" s="24">
        <v>10</v>
      </c>
      <c r="B7" s="19" t="s">
        <v>9</v>
      </c>
      <c r="C7" s="30">
        <v>44182.561563541669</v>
      </c>
      <c r="D7" s="30">
        <v>44182.562136342596</v>
      </c>
      <c r="E7" s="29">
        <f>D7-C7</f>
        <v>5.7280092732980847E-4</v>
      </c>
      <c r="F7" s="28"/>
      <c r="G7" s="29"/>
    </row>
    <row r="8" spans="1:7">
      <c r="A8" s="24">
        <v>10</v>
      </c>
      <c r="B8" s="19" t="s">
        <v>10</v>
      </c>
      <c r="C8" s="30">
        <v>44182.563106793983</v>
      </c>
      <c r="D8" s="30">
        <v>44182.563701620369</v>
      </c>
      <c r="E8" s="29">
        <f>D8-C8</f>
        <v>5.9482638607732952E-4</v>
      </c>
      <c r="F8" s="28"/>
      <c r="G8" s="29"/>
    </row>
    <row r="9" spans="1:7">
      <c r="A9" s="24">
        <v>10</v>
      </c>
      <c r="B9" s="19" t="s">
        <v>11</v>
      </c>
      <c r="C9" s="30">
        <v>44182.56394965278</v>
      </c>
      <c r="D9" s="30">
        <v>44182.56458903935</v>
      </c>
      <c r="E9" s="29">
        <f>D9-C9</f>
        <v>6.3938656967366114E-4</v>
      </c>
      <c r="F9" s="28"/>
      <c r="G9" s="29"/>
    </row>
    <row r="10" spans="1:7" ht="15.75" thickBot="1">
      <c r="A10" s="24">
        <v>10</v>
      </c>
      <c r="B10" s="19" t="s">
        <v>12</v>
      </c>
      <c r="C10" s="30">
        <v>44182.565269444443</v>
      </c>
      <c r="D10" s="30">
        <v>44182.56588765046</v>
      </c>
      <c r="E10" s="29">
        <f>D10-C10</f>
        <v>6.1820601695217192E-4</v>
      </c>
      <c r="F10" s="28"/>
      <c r="G10" s="29"/>
    </row>
    <row r="11" spans="1:7" ht="15.75" thickBot="1">
      <c r="A11" s="24"/>
      <c r="B11" s="19"/>
      <c r="C11" s="30"/>
      <c r="D11" s="30"/>
      <c r="E11" s="29"/>
      <c r="F11" s="32">
        <f>AVERAGE(E6:E10)</f>
        <v>5.9157175710424783E-4</v>
      </c>
      <c r="G11" s="31">
        <f>MIN(E6:E10)</f>
        <v>5.3263888548826799E-4</v>
      </c>
    </row>
    <row r="12" spans="1:7">
      <c r="A12" s="24"/>
      <c r="B12" s="19"/>
      <c r="C12" s="30"/>
      <c r="D12" s="30"/>
      <c r="E12" s="29"/>
      <c r="F12" s="28"/>
      <c r="G12" s="29"/>
    </row>
    <row r="13" spans="1:7">
      <c r="A13" s="24">
        <v>50</v>
      </c>
      <c r="B13" s="19" t="s">
        <v>38</v>
      </c>
      <c r="C13" s="30">
        <v>44183.372193437499</v>
      </c>
      <c r="D13" s="30">
        <v>44183.373620520833</v>
      </c>
      <c r="E13" s="29">
        <f t="shared" ref="E13:E17" si="0">D13-C13</f>
        <v>1.4270833344198763E-3</v>
      </c>
      <c r="F13" s="28"/>
      <c r="G13" s="29"/>
    </row>
    <row r="14" spans="1:7">
      <c r="A14" s="24">
        <v>50</v>
      </c>
      <c r="B14" s="19" t="s">
        <v>39</v>
      </c>
      <c r="C14" s="30">
        <v>44183.373842361114</v>
      </c>
      <c r="D14" s="30">
        <v>44183.375151504632</v>
      </c>
      <c r="E14" s="29">
        <f t="shared" si="0"/>
        <v>1.3091435175738297E-3</v>
      </c>
      <c r="F14" s="28"/>
      <c r="G14" s="29"/>
    </row>
    <row r="15" spans="1:7">
      <c r="A15" s="24">
        <v>50</v>
      </c>
      <c r="B15" s="19" t="s">
        <v>40</v>
      </c>
      <c r="C15" s="30">
        <v>44183.376081678238</v>
      </c>
      <c r="D15" s="30">
        <v>44183.377630439812</v>
      </c>
      <c r="E15" s="29">
        <f t="shared" si="0"/>
        <v>1.5487615746678784E-3</v>
      </c>
      <c r="F15" s="28"/>
      <c r="G15" s="29"/>
    </row>
    <row r="16" spans="1:7">
      <c r="A16" s="24">
        <v>50</v>
      </c>
      <c r="B16" s="19" t="s">
        <v>41</v>
      </c>
      <c r="C16" s="30">
        <v>44183.382604826387</v>
      </c>
      <c r="D16" s="30">
        <v>44183.38399008102</v>
      </c>
      <c r="E16" s="29">
        <f t="shared" si="0"/>
        <v>1.3852546326234005E-3</v>
      </c>
      <c r="F16" s="28"/>
      <c r="G16" s="29"/>
    </row>
    <row r="17" spans="1:7" ht="15.75" thickBot="1">
      <c r="A17" s="24">
        <v>50</v>
      </c>
      <c r="B17" s="19" t="s">
        <v>42</v>
      </c>
      <c r="C17" s="30">
        <v>44183.384616932868</v>
      </c>
      <c r="D17" s="30">
        <v>44183.386079548611</v>
      </c>
      <c r="E17" s="29">
        <f t="shared" si="0"/>
        <v>1.4626157426391728E-3</v>
      </c>
      <c r="F17" s="28"/>
      <c r="G17" s="29"/>
    </row>
    <row r="18" spans="1:7" ht="15.75" thickBot="1">
      <c r="A18" s="24"/>
      <c r="B18" s="19"/>
      <c r="C18" s="30"/>
      <c r="D18" s="30"/>
      <c r="E18" s="29"/>
      <c r="F18" s="32">
        <f>AVERAGE(E13:E17)</f>
        <v>1.4265717603848317E-3</v>
      </c>
      <c r="G18" s="31">
        <f>MIN(E13:E17)</f>
        <v>1.3091435175738297E-3</v>
      </c>
    </row>
    <row r="19" spans="1:7">
      <c r="A19" s="24"/>
      <c r="B19" s="19"/>
      <c r="C19" s="30"/>
      <c r="D19" s="30"/>
      <c r="E19" s="29"/>
      <c r="F19" s="28"/>
      <c r="G19" s="29"/>
    </row>
    <row r="20" spans="1:7">
      <c r="A20" s="24"/>
      <c r="B20" s="19"/>
      <c r="C20" s="19"/>
      <c r="D20" s="19"/>
      <c r="E20" s="29"/>
      <c r="F20" s="28"/>
      <c r="G20" s="29"/>
    </row>
    <row r="21" spans="1:7">
      <c r="A21" s="24">
        <v>100</v>
      </c>
      <c r="B21" s="19" t="s">
        <v>24</v>
      </c>
      <c r="C21" s="30">
        <v>44182.659453506945</v>
      </c>
      <c r="D21" s="30">
        <v>44182.663217557871</v>
      </c>
      <c r="E21" s="29">
        <f>D21-C21</f>
        <v>3.7640509253833443E-3</v>
      </c>
      <c r="F21" s="28"/>
      <c r="G21" s="29"/>
    </row>
    <row r="22" spans="1:7">
      <c r="A22" s="24">
        <v>100</v>
      </c>
      <c r="B22" s="19" t="s">
        <v>33</v>
      </c>
      <c r="C22" s="30">
        <v>44182.663436539355</v>
      </c>
      <c r="D22" s="30">
        <v>44182.666815428238</v>
      </c>
      <c r="E22" s="29">
        <f>D22-C22</f>
        <v>3.3788888831622899E-3</v>
      </c>
      <c r="F22" s="28"/>
      <c r="G22" s="29"/>
    </row>
    <row r="23" spans="1:7">
      <c r="A23" s="24">
        <v>100</v>
      </c>
      <c r="B23" s="19" t="s">
        <v>34</v>
      </c>
      <c r="C23" s="30">
        <v>44182.668666516205</v>
      </c>
      <c r="D23" s="30">
        <v>44182.672085104168</v>
      </c>
      <c r="E23" s="29">
        <f>D23-C23</f>
        <v>3.4185879630967975E-3</v>
      </c>
      <c r="F23" s="19"/>
      <c r="G23" s="25"/>
    </row>
    <row r="24" spans="1:7">
      <c r="A24" s="24">
        <v>100</v>
      </c>
      <c r="B24" s="19" t="s">
        <v>35</v>
      </c>
      <c r="C24" s="30">
        <v>44182.671751817128</v>
      </c>
      <c r="D24" s="30">
        <v>44182.675302430558</v>
      </c>
      <c r="E24" s="29">
        <f>D24-C24</f>
        <v>3.5506134299794212E-3</v>
      </c>
      <c r="F24" s="19"/>
      <c r="G24" s="25"/>
    </row>
    <row r="25" spans="1:7" ht="15.75" thickBot="1">
      <c r="A25" s="24">
        <v>100</v>
      </c>
      <c r="B25" s="19" t="s">
        <v>36</v>
      </c>
      <c r="C25" s="30">
        <v>44182.677957754633</v>
      </c>
      <c r="D25" s="30">
        <v>44182.681509062502</v>
      </c>
      <c r="E25" s="29">
        <f>D25-C25</f>
        <v>3.5513078692019917E-3</v>
      </c>
      <c r="F25" s="19"/>
      <c r="G25" s="25"/>
    </row>
    <row r="26" spans="1:7" ht="15.75" thickBot="1">
      <c r="A26" s="24"/>
      <c r="B26" s="19"/>
      <c r="C26" s="19"/>
      <c r="D26" s="19"/>
      <c r="E26" s="25"/>
      <c r="F26" s="32">
        <f>AVERAGE(E21:E25)</f>
        <v>3.5326898141647689E-3</v>
      </c>
      <c r="G26" s="31">
        <f>MIN(E21:E25)</f>
        <v>3.3788888831622899E-3</v>
      </c>
    </row>
    <row r="27" spans="1:7">
      <c r="A27" s="24"/>
      <c r="B27" s="19"/>
      <c r="C27" s="19"/>
      <c r="D27" s="19"/>
      <c r="E27" s="25"/>
      <c r="F27" s="28"/>
      <c r="G27" s="29"/>
    </row>
    <row r="28" spans="1:7">
      <c r="A28" s="24"/>
      <c r="B28" s="19"/>
      <c r="C28" s="19"/>
      <c r="D28" s="19"/>
      <c r="E28" s="25"/>
      <c r="F28" s="19"/>
      <c r="G28" s="25"/>
    </row>
    <row r="29" spans="1:7">
      <c r="A29" s="24">
        <v>300</v>
      </c>
      <c r="B29" s="19" t="s">
        <v>51</v>
      </c>
      <c r="C29" s="30">
        <v>44183.552424733796</v>
      </c>
      <c r="D29" s="30">
        <v>44183.55965732639</v>
      </c>
      <c r="E29" s="29">
        <f>D29-C29</f>
        <v>7.2325925939367153E-3</v>
      </c>
      <c r="F29" s="19"/>
      <c r="G29" s="25"/>
    </row>
    <row r="30" spans="1:7">
      <c r="A30" s="24">
        <v>300</v>
      </c>
      <c r="B30" s="19" t="s">
        <v>52</v>
      </c>
      <c r="C30" s="30">
        <v>44183.56076119213</v>
      </c>
      <c r="D30" s="30">
        <v>44183.567754398151</v>
      </c>
      <c r="E30" s="29">
        <f t="shared" ref="E30:E31" si="1">D30-C30</f>
        <v>6.9932060214341618E-3</v>
      </c>
      <c r="F30" s="19"/>
      <c r="G30" s="25"/>
    </row>
    <row r="31" spans="1:7" ht="15.75" thickBot="1">
      <c r="A31" s="24">
        <v>300</v>
      </c>
      <c r="B31" s="19" t="s">
        <v>53</v>
      </c>
      <c r="C31" s="30">
        <v>44183.571477280093</v>
      </c>
      <c r="D31" s="30">
        <v>44183.5784403125</v>
      </c>
      <c r="E31" s="29">
        <f t="shared" si="1"/>
        <v>6.9630324069294147E-3</v>
      </c>
      <c r="F31" s="19"/>
      <c r="G31" s="25"/>
    </row>
    <row r="32" spans="1:7" ht="15.75" thickBot="1">
      <c r="A32" s="4"/>
      <c r="B32" s="5"/>
      <c r="C32" s="5"/>
      <c r="D32" s="5"/>
      <c r="E32" s="6"/>
      <c r="F32" s="32">
        <f>AVERAGE(E29:E31)</f>
        <v>7.0629436741000973E-3</v>
      </c>
      <c r="G32" s="31">
        <f>MIN(E29:E31)</f>
        <v>6.9630324069294147E-3</v>
      </c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OCR SETTING + BP</vt:lpstr>
      <vt:lpstr>OCR Bridge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Yury Aheichyk</dc:creator>
  <cp:keywords/>
  <dc:description/>
  <cp:lastModifiedBy>Yury Aheichyk</cp:lastModifiedBy>
  <cp:revision/>
  <dcterms:created xsi:type="dcterms:W3CDTF">2020-12-17T07:27:53Z</dcterms:created>
  <dcterms:modified xsi:type="dcterms:W3CDTF">2020-12-18T15:23:46Z</dcterms:modified>
  <cp:category/>
  <cp:contentStatus/>
</cp:coreProperties>
</file>